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roups\024\242\Pflegestützpunkt\Homepage PSP\Unterpunkte Beratung zur Pflege\"/>
    </mc:Choice>
  </mc:AlternateContent>
  <bookViews>
    <workbookView xWindow="0" yWindow="0" windowWidth="23040" windowHeight="91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l="1"/>
  <c r="B18" i="1" l="1"/>
  <c r="B17" i="1"/>
  <c r="B16" i="1" l="1"/>
  <c r="F4" i="1" l="1"/>
  <c r="C12" i="1" l="1"/>
  <c r="C13" i="1" s="1"/>
  <c r="C14" i="1" l="1"/>
</calcChain>
</file>

<file path=xl/sharedStrings.xml><?xml version="1.0" encoding="utf-8"?>
<sst xmlns="http://schemas.openxmlformats.org/spreadsheetml/2006/main" count="9" uniqueCount="9">
  <si>
    <t>Ihr Pflegegrad:</t>
  </si>
  <si>
    <t>Ihre Pflegekosten:</t>
  </si>
  <si>
    <t>verbleibender Pflegegeldanspruch:</t>
  </si>
  <si>
    <t>Pflegesachleistungen für häusliche Pflege</t>
  </si>
  <si>
    <t>Pflegegeld für häusliche Pflege</t>
  </si>
  <si>
    <t>ausgeschöpfte Pflegesachleistung</t>
  </si>
  <si>
    <t>Ihre Angaben</t>
  </si>
  <si>
    <t>Ihr Pflegegeldanspruch:</t>
  </si>
  <si>
    <t>Pflegegeld-Rechner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</si>
</sst>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u val="double"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3" borderId="0" xfId="0" applyFont="1" applyFill="1"/>
    <xf numFmtId="0" fontId="0" fillId="3" borderId="1" xfId="0" applyFill="1" applyBorder="1"/>
    <xf numFmtId="0" fontId="2" fillId="3" borderId="2" xfId="0" applyFont="1" applyFill="1" applyBorder="1"/>
    <xf numFmtId="0" fontId="1" fillId="3" borderId="0" xfId="0" applyFont="1" applyFill="1"/>
    <xf numFmtId="0" fontId="5" fillId="3" borderId="0" xfId="0" applyFont="1" applyFill="1"/>
    <xf numFmtId="10" fontId="1" fillId="3" borderId="0" xfId="0" applyNumberFormat="1" applyFont="1" applyFill="1"/>
    <xf numFmtId="164" fontId="5" fillId="3" borderId="0" xfId="0" applyNumberFormat="1" applyFont="1" applyFill="1"/>
    <xf numFmtId="164" fontId="0" fillId="4" borderId="3" xfId="0" applyNumberFormat="1" applyFont="1" applyFill="1" applyBorder="1"/>
    <xf numFmtId="0" fontId="0" fillId="4" borderId="3" xfId="0" applyFont="1" applyFill="1" applyBorder="1"/>
    <xf numFmtId="0" fontId="1" fillId="3" borderId="0" xfId="0" applyNumberFormat="1" applyFont="1" applyFill="1" applyAlignment="1">
      <alignment horizontal="right"/>
    </xf>
    <xf numFmtId="14" fontId="0" fillId="3" borderId="0" xfId="0" applyNumberFormat="1" applyFill="1" applyAlignment="1">
      <alignment horizontal="center"/>
    </xf>
    <xf numFmtId="0" fontId="6" fillId="3" borderId="0" xfId="0" applyFont="1" applyFill="1"/>
    <xf numFmtId="0" fontId="4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K15" sqref="K15"/>
    </sheetView>
  </sheetViews>
  <sheetFormatPr baseColWidth="10" defaultRowHeight="15" x14ac:dyDescent="0.25"/>
  <cols>
    <col min="1" max="1" width="12.7109375" customWidth="1"/>
    <col min="2" max="2" width="38.140625" customWidth="1"/>
    <col min="3" max="3" width="12.140625" customWidth="1"/>
    <col min="4" max="4" width="8.140625" customWidth="1"/>
    <col min="5" max="5" width="5.42578125" customWidth="1"/>
    <col min="6" max="6" width="17.5703125" customWidth="1"/>
    <col min="7" max="7" width="5.7109375" customWidth="1"/>
  </cols>
  <sheetData>
    <row r="2" spans="1:7" s="2" customFormat="1" ht="21" x14ac:dyDescent="0.35">
      <c r="A2" s="16" t="s">
        <v>8</v>
      </c>
      <c r="B2" s="16"/>
      <c r="C2" s="16"/>
      <c r="D2" s="16"/>
      <c r="E2" s="1"/>
      <c r="F2" s="1"/>
      <c r="G2" s="1"/>
    </row>
    <row r="3" spans="1:7" x14ac:dyDescent="0.25">
      <c r="A3" s="3"/>
      <c r="B3" s="3"/>
      <c r="C3" s="3"/>
      <c r="D3" s="3"/>
      <c r="E3" s="3"/>
      <c r="F3" s="3"/>
      <c r="G3" s="3"/>
    </row>
    <row r="4" spans="1:7" ht="15.75" x14ac:dyDescent="0.25">
      <c r="A4" s="3"/>
      <c r="B4" s="4" t="s">
        <v>6</v>
      </c>
      <c r="C4" s="3"/>
      <c r="D4" s="3"/>
      <c r="E4" s="3"/>
      <c r="F4" s="14">
        <f ca="1">TODAY()</f>
        <v>44545</v>
      </c>
      <c r="G4" s="3"/>
    </row>
    <row r="5" spans="1:7" x14ac:dyDescent="0.25">
      <c r="A5" s="3"/>
      <c r="B5" s="3"/>
      <c r="C5" s="5"/>
      <c r="D5" s="3"/>
      <c r="E5" s="3"/>
      <c r="F5" s="3"/>
      <c r="G5" s="3"/>
    </row>
    <row r="6" spans="1:7" x14ac:dyDescent="0.25">
      <c r="A6" s="3"/>
      <c r="B6" s="6" t="s">
        <v>0</v>
      </c>
      <c r="C6" s="12">
        <v>5</v>
      </c>
      <c r="D6" s="3"/>
      <c r="E6" s="3"/>
      <c r="F6" s="3"/>
      <c r="G6" s="3"/>
    </row>
    <row r="7" spans="1:7" x14ac:dyDescent="0.25">
      <c r="A7" s="3"/>
      <c r="B7" s="6" t="s">
        <v>1</v>
      </c>
      <c r="C7" s="11">
        <v>387</v>
      </c>
      <c r="D7" s="3"/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7" t="s">
        <v>3</v>
      </c>
      <c r="C9" s="13" t="str">
        <f>IF(C6=2,"724 €",IF(C6=3,"1368 €",IF(C6=4,"1693 €",IF(C6=5,"2095 €",""))))</f>
        <v>2095 €</v>
      </c>
      <c r="D9" s="3"/>
      <c r="E9" s="3"/>
      <c r="F9" s="3"/>
      <c r="G9" s="3"/>
    </row>
    <row r="10" spans="1:7" x14ac:dyDescent="0.25">
      <c r="A10" s="3"/>
      <c r="B10" s="7" t="s">
        <v>4</v>
      </c>
      <c r="C10" s="13" t="str">
        <f>IF(C6=2,"316 €",IF(C6=3,"545 €",IF(C6=4,"728 €",IF(C6=5,"901 €",""))))</f>
        <v>901 €</v>
      </c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7" t="s">
        <v>5</v>
      </c>
      <c r="C12" s="9">
        <f>(C7*1)/C9</f>
        <v>0.18472553699284008</v>
      </c>
      <c r="D12" s="3"/>
      <c r="E12" s="3"/>
      <c r="F12" s="3"/>
      <c r="G12" s="3"/>
    </row>
    <row r="13" spans="1:7" x14ac:dyDescent="0.25">
      <c r="A13" s="3"/>
      <c r="B13" s="7" t="s">
        <v>2</v>
      </c>
      <c r="C13" s="9">
        <f>1-C12</f>
        <v>0.81527446300715989</v>
      </c>
      <c r="D13" s="3"/>
      <c r="E13" s="3"/>
      <c r="F13" s="3"/>
      <c r="G13" s="3"/>
    </row>
    <row r="14" spans="1:7" x14ac:dyDescent="0.25">
      <c r="A14" s="3"/>
      <c r="B14" s="8" t="s">
        <v>7</v>
      </c>
      <c r="C14" s="10">
        <f>(C13*C10)/100%</f>
        <v>734.5622911694511</v>
      </c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15" t="str">
        <f>IF(C6=1,"Bei Pflegegrad 1 besteht leider kein Anspruch auf Pflegegeld.","")</f>
        <v/>
      </c>
      <c r="C16" s="15"/>
      <c r="D16" s="15"/>
      <c r="E16" s="3"/>
      <c r="F16" s="3"/>
      <c r="G16" s="3"/>
    </row>
    <row r="17" spans="1:7" x14ac:dyDescent="0.25">
      <c r="A17" s="3"/>
      <c r="B17" s="3" t="str">
        <f>IF(C6=1,"Hinweis: Bei Pflegegrad 1 haben Sie Anspruch auf einen","")</f>
        <v/>
      </c>
      <c r="C17" s="3"/>
      <c r="D17" s="3"/>
      <c r="E17" s="3"/>
      <c r="F17" s="3"/>
      <c r="G17" s="3"/>
    </row>
    <row r="18" spans="1:7" x14ac:dyDescent="0.25">
      <c r="A18" s="3"/>
      <c r="B18" s="3" t="str">
        <f>IF(C6=1,"Entlastungsbetrag  in Höhe von bis zu 125 Euro monatlich.","")</f>
        <v/>
      </c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mergeCells count="1"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Landkreis-Guenzburg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Gast_FB24_1</dc:creator>
  <cp:lastModifiedBy>Administrator</cp:lastModifiedBy>
  <dcterms:created xsi:type="dcterms:W3CDTF">2021-10-05T06:19:17Z</dcterms:created>
  <dcterms:modified xsi:type="dcterms:W3CDTF">2021-12-15T13:16:59Z</dcterms:modified>
</cp:coreProperties>
</file>